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eLivro" defaultThemeVersion="166925"/>
  <mc:AlternateContent xmlns:mc="http://schemas.openxmlformats.org/markup-compatibility/2006">
    <mc:Choice Requires="x15">
      <x15ac:absPath xmlns:x15ac="http://schemas.microsoft.com/office/spreadsheetml/2010/11/ac" url="C:\Users\pawan\OneDrive\Documents\"/>
    </mc:Choice>
  </mc:AlternateContent>
  <xr:revisionPtr revIDLastSave="0" documentId="13_ncr:1_{C5BBDC27-187E-42FD-8CF7-E99CC728C7D6}" xr6:coauthVersionLast="47" xr6:coauthVersionMax="47" xr10:uidLastSave="{00000000-0000-0000-0000-000000000000}"/>
  <bookViews>
    <workbookView xWindow="-110" yWindow="-110" windowWidth="25820" windowHeight="15500" xr2:uid="{5951E1AF-E8E5-4079-B4AC-806A09F3EC00}"/>
  </bookViews>
  <sheets>
    <sheet name="Simulator Profit Calculator" sheetId="3" r:id="rId1"/>
    <sheet name="Disclaimer"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3" l="1"/>
  <c r="E6" i="3"/>
  <c r="D13" i="3"/>
  <c r="D14" i="3" s="1"/>
  <c r="D15" i="3" s="1"/>
  <c r="E13" i="3"/>
  <c r="F13" i="3"/>
  <c r="F14" i="3" s="1"/>
  <c r="E14" i="3" l="1"/>
  <c r="E15" i="3" s="1"/>
  <c r="F15" i="3" s="1"/>
</calcChain>
</file>

<file path=xl/sharedStrings.xml><?xml version="1.0" encoding="utf-8"?>
<sst xmlns="http://schemas.openxmlformats.org/spreadsheetml/2006/main" count="33" uniqueCount="33">
  <si>
    <t>Year 1</t>
  </si>
  <si>
    <t>Year 2</t>
  </si>
  <si>
    <t>Year 3</t>
  </si>
  <si>
    <t>Simulators Available</t>
  </si>
  <si>
    <t>Cost of Purchase</t>
  </si>
  <si>
    <t>Number of Events Per Year</t>
  </si>
  <si>
    <t>Average Days Per Event</t>
  </si>
  <si>
    <t>Average Daily Rate Per Sim</t>
  </si>
  <si>
    <t>Return Per Year</t>
  </si>
  <si>
    <t>Average Days of Usage P/Year</t>
  </si>
  <si>
    <t>Average Hours of Usage P/Day P/Sim</t>
  </si>
  <si>
    <t>Average Rate Per Hour</t>
  </si>
  <si>
    <t>Short Experiences</t>
  </si>
  <si>
    <t>Full Day Rentals</t>
  </si>
  <si>
    <t>Balance</t>
  </si>
  <si>
    <t>Description</t>
  </si>
  <si>
    <r>
      <t xml:space="preserve">Average hourly rental rate per simulator </t>
    </r>
    <r>
      <rPr>
        <b/>
        <sz val="11"/>
        <color rgb="FFFF0000"/>
        <rFont val="Open Sans"/>
        <family val="2"/>
      </rPr>
      <t>(input your own data)</t>
    </r>
  </si>
  <si>
    <r>
      <t xml:space="preserve">The average price charged per day, per simulator </t>
    </r>
    <r>
      <rPr>
        <b/>
        <sz val="11"/>
        <color rgb="FFFF0000"/>
        <rFont val="Open Sans"/>
        <family val="2"/>
      </rPr>
      <t>(input your own data)</t>
    </r>
  </si>
  <si>
    <r>
      <t>Annual Gross Profit</t>
    </r>
    <r>
      <rPr>
        <b/>
        <sz val="11"/>
        <color rgb="FFFF0000"/>
        <rFont val="Open Sans"/>
        <family val="2"/>
      </rPr>
      <t>*</t>
    </r>
  </si>
  <si>
    <t>DISCLAIMER: This Excel document was downloaded from the official website of Pushstart, LLC (“Pushstart” or “We”). Pushstart is not a registered or licensed broker, dealer, broker-dealer, investment adviser nor investment manager, nor does Pushstart engage in any activities that would require such registrations. Pushstart does not provide investment advice, endorsement, analysis or recommendations with respect to any securities or investment opportunities, and its services to or statements about companies or information contained on this Site, should never be construed as any endorsement of or opinion about any such securities, investment opportunities, companies or information. No material or information contained on this Site constitutes an offer to sell, a solicitation of an offer to buy, or a recommendation of any securities, investment opportunities, or any other similar product or service regardless of whether such securities, investment opportunities, products, or services are referenced on this Site. Further, nothing on this Site is intended to provide tax, legal, accounting or investment advice and nothing on this Site should be construed as a recommendation to buy, sell or hold any investments or securities or to engage in any investment strategy or transaction. We may use the words “anticipate”, “believe”, “could”, “estimate”, “expect”, “going forward”, “intend”, “may”, “ought to”, “plan”, “project”, “seek”, “should”, “will”, “would” and similar expressions, in reference to securities, other information or materials contained on this Site. The use of these words is intended to identify forward-looking statements. These forward-looking statements do not reflect Pushstart’s views or opinions with respect to future events and are not a guarantee of future performance or developments. You are strongly cautioned that reliance on any forward-looking statements involves known and unknown risks and uncertainties.</t>
  </si>
  <si>
    <r>
      <t xml:space="preserve">Number of simulators available in your business </t>
    </r>
    <r>
      <rPr>
        <b/>
        <sz val="11"/>
        <color theme="4"/>
        <rFont val="Open Sans"/>
        <family val="2"/>
      </rPr>
      <t>(or # of locations, franchisees)</t>
    </r>
  </si>
  <si>
    <r>
      <t xml:space="preserve">Total Cost of Simulators </t>
    </r>
    <r>
      <rPr>
        <b/>
        <sz val="11"/>
        <color rgb="FFC00000"/>
        <rFont val="Open Sans"/>
        <family val="2"/>
      </rPr>
      <t>(refer to your Pushstart Invoice after consultation)</t>
    </r>
  </si>
  <si>
    <r>
      <t xml:space="preserve">Number of days allocated to selling short experiences </t>
    </r>
    <r>
      <rPr>
        <b/>
        <sz val="11"/>
        <color rgb="FFC00000"/>
        <rFont val="Open Sans"/>
        <family val="2"/>
      </rPr>
      <t>(i.e. $10 for 10 minutes)</t>
    </r>
  </si>
  <si>
    <r>
      <t xml:space="preserve">Average daily hours of paid usage per simulator </t>
    </r>
    <r>
      <rPr>
        <b/>
        <sz val="11"/>
        <color rgb="FFFF0000"/>
        <rFont val="Open Sans"/>
        <family val="2"/>
      </rPr>
      <t>(input your own data)</t>
    </r>
  </si>
  <si>
    <r>
      <t>The average duration of each event </t>
    </r>
    <r>
      <rPr>
        <b/>
        <sz val="11"/>
        <color rgb="FFFF0000"/>
        <rFont val="Open Sans"/>
        <family val="2"/>
      </rPr>
      <t>(input your own data)</t>
    </r>
  </si>
  <si>
    <r>
      <t>Revenue generated yearly</t>
    </r>
    <r>
      <rPr>
        <b/>
        <sz val="11"/>
        <color rgb="FFFF0000"/>
        <rFont val="Open Sans"/>
        <family val="2"/>
      </rPr>
      <t>*</t>
    </r>
  </si>
  <si>
    <r>
      <t>Fiscal Year 1-3 Accumulated Gross Profit</t>
    </r>
    <r>
      <rPr>
        <b/>
        <sz val="11"/>
        <color rgb="FFFF0000"/>
        <rFont val="Open Sans"/>
        <family val="2"/>
      </rPr>
      <t>*</t>
    </r>
  </si>
  <si>
    <r>
      <t xml:space="preserve">Our partner race teams </t>
    </r>
    <r>
      <rPr>
        <b/>
        <sz val="11"/>
        <color rgb="FF00B050"/>
        <rFont val="Open Sans"/>
        <family val="2"/>
      </rPr>
      <t>transport our simulators to 55+ events a year, each!</t>
    </r>
  </si>
  <si>
    <t>Annual</t>
  </si>
  <si>
    <t>Annual (cumulative)</t>
  </si>
  <si>
    <t>Pushstart Profit Estimating Tool for Simulators</t>
  </si>
  <si>
    <r>
      <rPr>
        <sz val="11"/>
        <color rgb="FFC00000"/>
        <rFont val="Open Sans"/>
        <family val="2"/>
      </rPr>
      <t>*This "Simulator Profit Calculator" takes into consideration simulator rental by hours and events, only. Variable costs like travel, transport and on-site insurance for certain venues MAY BE applicable OR neglible for certain deployment scenarios.</t>
    </r>
    <r>
      <rPr>
        <sz val="11"/>
        <color theme="1"/>
        <rFont val="Open Sans"/>
        <family val="2"/>
      </rPr>
      <t xml:space="preserve">
Pushstart seeks to bring the most advanced flight &amp; racing experiences to anyone's fingertips - without the need for dedicated staff or constant technical downtime. Partners wishing to monetize additional elements like sponsor liveries, ads or simulator branding can be accommodated. These unique features may increase overall revenue or the average daily rate of a Pushstart simulator versus offerings from our competitors.
Pushstart is constantly working to develop new simulation software and hardware to improve our user experience. Our upcoming kiosk and PoS system will allow users to walk up to our simulators at any venue or activation and simply tap their phone / swipe their card to spend time on our experiences.
</t>
    </r>
  </si>
  <si>
    <r>
      <rPr>
        <b/>
        <sz val="11"/>
        <color rgb="FF7030A0"/>
        <rFont val="Open Sans"/>
        <family val="2"/>
      </rPr>
      <t xml:space="preserve">Discover how Pushstart Simulators drive success across industries:
</t>
    </r>
    <r>
      <rPr>
        <b/>
        <sz val="11"/>
        <rFont val="Open Sans"/>
        <family val="2"/>
      </rPr>
      <t xml:space="preserve">For Real Estate </t>
    </r>
    <r>
      <rPr>
        <sz val="11"/>
        <rFont val="Open Sans"/>
        <family val="2"/>
      </rPr>
      <t xml:space="preserve">
Our flight &amp; racing simulators are an amenity that can transport your guests anywhere, right from their game room or garage. Boost the value of any luxury real estate listing with our easy-to-operate simulators.
</t>
    </r>
    <r>
      <rPr>
        <b/>
        <sz val="11"/>
        <rFont val="Open Sans"/>
        <family val="2"/>
      </rPr>
      <t xml:space="preserve">For Charter / Events
</t>
    </r>
    <r>
      <rPr>
        <sz val="11"/>
        <rFont val="Open Sans"/>
        <family val="2"/>
      </rPr>
      <t xml:space="preserve">From showrooms to studio apartments, yachts to private jets, Pushstart simulators can be showcased anywhere. Most systems require just 1x standard power outlet or can even be run on a generator for outdoor events.
</t>
    </r>
    <r>
      <rPr>
        <b/>
        <sz val="11"/>
        <rFont val="Open Sans"/>
        <family val="2"/>
      </rPr>
      <t>For Businesses</t>
    </r>
    <r>
      <rPr>
        <sz val="11"/>
        <rFont val="Open Sans"/>
        <family val="2"/>
      </rPr>
      <t xml:space="preserve">
Staff-free operation, 24/7 reliability. Our flight &amp; racing simulators can be designed from the ground up for any environment to synergize with your brand. Connect multiple franchisee locations and engage guests across the globe to YOUR products. Let Pushstart handle the entire technical experience for your sim center or even integrate Pushstart simulators as a pay-to-play arcade system into your rewards program.
</t>
    </r>
    <r>
      <rPr>
        <b/>
        <sz val="11"/>
        <rFont val="Open Sans"/>
        <family val="2"/>
      </rPr>
      <t>For Remote Services</t>
    </r>
    <r>
      <rPr>
        <sz val="11"/>
        <rFont val="Open Sans"/>
        <family val="2"/>
      </rPr>
      <t xml:space="preserve">
Connect your RC car, plane, drone or even real automobiles (coming soon) to our simulators to control almost anything from anywhere. When feeling matters.
</t>
    </r>
    <r>
      <rPr>
        <b/>
        <sz val="11"/>
        <rFont val="Open Sans"/>
        <family val="2"/>
      </rPr>
      <t xml:space="preserve">For Health
</t>
    </r>
    <r>
      <rPr>
        <sz val="11"/>
        <rFont val="Open Sans"/>
        <family val="2"/>
      </rPr>
      <t>Biometrics like heart rate and reaction times are almost identical onboard our simulators or in the real cockpit. When data collection matters, our systems don't miss a beat.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</si>
</sst>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 &quot;Days&quot;"/>
    <numFmt numFmtId="166" formatCode="#,##0.0\ &quot;h&quot;"/>
    <numFmt numFmtId="167" formatCode="#\ &quot;Events&quot;"/>
    <numFmt numFmtId="168" formatCode="_([$$-409]* #,##0.00_);_([$$-409]* \(#,##0.00\);_([$$-409]* &quot;-&quot;??_);_(@_)"/>
  </numFmts>
  <fonts count="13" x14ac:knownFonts="1">
    <font>
      <sz val="11"/>
      <color theme="1"/>
      <name val="Calibri"/>
      <family val="2"/>
      <scheme val="minor"/>
    </font>
    <font>
      <sz val="11"/>
      <color theme="1"/>
      <name val="Calibri"/>
      <family val="2"/>
      <scheme val="minor"/>
    </font>
    <font>
      <sz val="11"/>
      <color theme="1"/>
      <name val="Open Sans"/>
      <family val="2"/>
    </font>
    <font>
      <b/>
      <sz val="11"/>
      <color theme="1"/>
      <name val="Open Sans"/>
      <family val="2"/>
    </font>
    <font>
      <b/>
      <sz val="14"/>
      <color theme="1"/>
      <name val="Open Sans"/>
      <family val="2"/>
    </font>
    <font>
      <b/>
      <sz val="11"/>
      <color rgb="FFFF0000"/>
      <name val="Open Sans"/>
      <family val="2"/>
    </font>
    <font>
      <b/>
      <sz val="11"/>
      <color rgb="FFC00000"/>
      <name val="Open Sans"/>
      <family val="2"/>
    </font>
    <font>
      <b/>
      <sz val="11"/>
      <color theme="4"/>
      <name val="Open Sans"/>
      <family val="2"/>
    </font>
    <font>
      <b/>
      <sz val="11"/>
      <color rgb="FF00B050"/>
      <name val="Open Sans"/>
      <family val="2"/>
    </font>
    <font>
      <sz val="11"/>
      <color rgb="FFC00000"/>
      <name val="Open Sans"/>
      <family val="2"/>
    </font>
    <font>
      <b/>
      <sz val="11"/>
      <color rgb="FF7030A0"/>
      <name val="Open Sans"/>
      <family val="2"/>
    </font>
    <font>
      <b/>
      <sz val="11"/>
      <name val="Open Sans"/>
      <family val="2"/>
    </font>
    <font>
      <sz val="11"/>
      <name val="Open Sans"/>
      <family val="2"/>
    </font>
  </fonts>
  <fills count="7">
    <fill>
      <patternFill patternType="none"/>
    </fill>
    <fill>
      <patternFill patternType="gray125"/>
    </fill>
    <fill>
      <patternFill patternType="solid">
        <fgColor theme="7"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3">
    <xf numFmtId="0" fontId="0" fillId="0" borderId="0" xfId="0"/>
    <xf numFmtId="0" fontId="2" fillId="0" borderId="0" xfId="0" applyFont="1"/>
    <xf numFmtId="0" fontId="3" fillId="3" borderId="1" xfId="0" applyFont="1" applyFill="1" applyBorder="1" applyAlignment="1">
      <alignment horizontal="center"/>
    </xf>
    <xf numFmtId="0" fontId="3" fillId="3" borderId="1" xfId="0" applyFont="1" applyFill="1" applyBorder="1"/>
    <xf numFmtId="0" fontId="3" fillId="6" borderId="1" xfId="0" applyFont="1" applyFill="1" applyBorder="1"/>
    <xf numFmtId="0" fontId="2" fillId="5" borderId="1" xfId="0" applyFont="1" applyFill="1" applyBorder="1" applyAlignment="1" applyProtection="1">
      <alignment horizontal="right" vertical="center"/>
      <protection locked="0"/>
    </xf>
    <xf numFmtId="165" fontId="2" fillId="4" borderId="1" xfId="0" applyNumberFormat="1" applyFont="1" applyFill="1" applyBorder="1" applyAlignment="1" applyProtection="1">
      <alignment horizontal="right" vertical="center"/>
      <protection locked="0"/>
    </xf>
    <xf numFmtId="166" fontId="2" fillId="4" borderId="1" xfId="0" applyNumberFormat="1" applyFont="1" applyFill="1" applyBorder="1" applyAlignment="1" applyProtection="1">
      <alignment horizontal="right" vertical="center"/>
      <protection locked="0"/>
    </xf>
    <xf numFmtId="167" fontId="2" fillId="2" borderId="1" xfId="0" applyNumberFormat="1" applyFont="1" applyFill="1" applyBorder="1" applyAlignment="1" applyProtection="1">
      <alignment horizontal="right" vertical="center"/>
      <protection locked="0"/>
    </xf>
    <xf numFmtId="165" fontId="2" fillId="2" borderId="1" xfId="0" applyNumberFormat="1" applyFont="1" applyFill="1" applyBorder="1" applyAlignment="1" applyProtection="1">
      <alignment horizontal="right" vertical="center"/>
      <protection locked="0"/>
    </xf>
    <xf numFmtId="168" fontId="2" fillId="5" borderId="1" xfId="1" applyNumberFormat="1" applyFont="1" applyFill="1" applyBorder="1" applyAlignment="1" applyProtection="1">
      <alignment horizontal="right" vertical="center"/>
      <protection locked="0"/>
    </xf>
    <xf numFmtId="168" fontId="2" fillId="4" borderId="1" xfId="1" applyNumberFormat="1" applyFont="1" applyFill="1" applyBorder="1" applyAlignment="1" applyProtection="1">
      <alignment horizontal="right" vertical="center"/>
      <protection locked="0"/>
    </xf>
    <xf numFmtId="168" fontId="2" fillId="2" borderId="1" xfId="1" applyNumberFormat="1" applyFont="1" applyFill="1" applyBorder="1" applyAlignment="1" applyProtection="1">
      <alignment horizontal="right" vertical="center"/>
      <protection locked="0"/>
    </xf>
    <xf numFmtId="168" fontId="2" fillId="0" borderId="1" xfId="1" applyNumberFormat="1" applyFont="1" applyBorder="1" applyAlignment="1">
      <alignment horizontal="right" vertical="center"/>
    </xf>
    <xf numFmtId="168" fontId="2" fillId="0" borderId="1" xfId="0" applyNumberFormat="1" applyFont="1" applyBorder="1" applyAlignment="1">
      <alignment horizontal="right" vertical="center"/>
    </xf>
    <xf numFmtId="0" fontId="2" fillId="0" borderId="0" xfId="0" applyFont="1" applyAlignment="1">
      <alignment horizontal="left" vertical="top" wrapText="1"/>
    </xf>
    <xf numFmtId="0" fontId="4" fillId="0" borderId="0" xfId="0" applyFont="1" applyAlignment="1">
      <alignment horizontal="left"/>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0" borderId="0" xfId="0" applyFont="1" applyAlignment="1">
      <alignment horizontal="center" vertical="top" wrapText="1"/>
    </xf>
  </cellXfs>
  <cellStyles count="2">
    <cellStyle name="Currency" xfId="1" builtinId="4"/>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80E8-BE26-4776-B195-1F848CC44F4F}">
  <dimension ref="B1:J39"/>
  <sheetViews>
    <sheetView showGridLines="0" tabSelected="1" topLeftCell="D15" zoomScale="120" zoomScaleNormal="120" workbookViewId="0">
      <selection activeCell="L27" sqref="L27"/>
    </sheetView>
  </sheetViews>
  <sheetFormatPr defaultRowHeight="14.5" x14ac:dyDescent="0.35"/>
  <cols>
    <col min="1" max="1" width="1.81640625" customWidth="1"/>
    <col min="2" max="2" width="16.1796875" customWidth="1"/>
    <col min="3" max="3" width="38.81640625" customWidth="1"/>
    <col min="4" max="6" width="14.81640625" customWidth="1"/>
    <col min="7" max="7" width="87.453125" customWidth="1"/>
  </cols>
  <sheetData>
    <row r="1" spans="2:9" ht="16.5" x14ac:dyDescent="0.45">
      <c r="B1" s="1"/>
      <c r="C1" s="1"/>
      <c r="D1" s="1"/>
      <c r="E1" s="1"/>
      <c r="F1" s="1"/>
      <c r="G1" s="1"/>
      <c r="H1" s="1"/>
      <c r="I1" s="1"/>
    </row>
    <row r="2" spans="2:9" ht="20.5" x14ac:dyDescent="0.55000000000000004">
      <c r="B2" s="1"/>
      <c r="C2" s="16" t="s">
        <v>30</v>
      </c>
      <c r="D2" s="16"/>
      <c r="E2" s="16"/>
      <c r="F2" s="16"/>
      <c r="G2" s="1"/>
      <c r="H2" s="1"/>
      <c r="I2" s="1"/>
    </row>
    <row r="3" spans="2:9" ht="16.5" x14ac:dyDescent="0.45">
      <c r="B3" s="1"/>
      <c r="C3" s="1"/>
      <c r="D3" s="1"/>
      <c r="E3" s="1"/>
      <c r="F3" s="1"/>
      <c r="G3" s="1"/>
      <c r="H3" s="1"/>
      <c r="I3" s="1"/>
    </row>
    <row r="4" spans="2:9" ht="16.5" x14ac:dyDescent="0.45">
      <c r="B4" s="1"/>
      <c r="C4" s="1"/>
      <c r="D4" s="2" t="s">
        <v>0</v>
      </c>
      <c r="E4" s="2" t="s">
        <v>1</v>
      </c>
      <c r="F4" s="2" t="s">
        <v>2</v>
      </c>
      <c r="G4" s="2" t="s">
        <v>15</v>
      </c>
      <c r="H4" s="1"/>
      <c r="I4" s="1"/>
    </row>
    <row r="5" spans="2:9" ht="16.5" x14ac:dyDescent="0.45">
      <c r="B5" s="1"/>
      <c r="C5" s="3" t="s">
        <v>3</v>
      </c>
      <c r="D5" s="5">
        <v>1</v>
      </c>
      <c r="E5" s="5">
        <v>10</v>
      </c>
      <c r="F5" s="5">
        <v>50</v>
      </c>
      <c r="G5" s="3" t="s">
        <v>20</v>
      </c>
      <c r="H5" s="1"/>
      <c r="I5" s="1"/>
    </row>
    <row r="6" spans="2:9" ht="16.5" x14ac:dyDescent="0.45">
      <c r="B6" s="1"/>
      <c r="C6" s="3" t="s">
        <v>4</v>
      </c>
      <c r="D6" s="10">
        <v>35000</v>
      </c>
      <c r="E6" s="10">
        <f>E5*D6</f>
        <v>350000</v>
      </c>
      <c r="F6" s="10">
        <f>F5*D6</f>
        <v>1750000</v>
      </c>
      <c r="G6" s="3" t="s">
        <v>21</v>
      </c>
      <c r="H6" s="1"/>
      <c r="I6" s="1"/>
    </row>
    <row r="7" spans="2:9" ht="16.5" x14ac:dyDescent="0.45">
      <c r="B7" s="17" t="s">
        <v>12</v>
      </c>
      <c r="C7" s="4" t="s">
        <v>9</v>
      </c>
      <c r="D7" s="6">
        <v>100</v>
      </c>
      <c r="E7" s="6">
        <v>110</v>
      </c>
      <c r="F7" s="6">
        <v>120</v>
      </c>
      <c r="G7" s="4" t="s">
        <v>22</v>
      </c>
      <c r="H7" s="1"/>
      <c r="I7" s="1"/>
    </row>
    <row r="8" spans="2:9" ht="16.5" x14ac:dyDescent="0.45">
      <c r="B8" s="18"/>
      <c r="C8" s="4" t="s">
        <v>10</v>
      </c>
      <c r="D8" s="7">
        <v>3</v>
      </c>
      <c r="E8" s="7">
        <v>4</v>
      </c>
      <c r="F8" s="7">
        <v>6</v>
      </c>
      <c r="G8" s="4" t="s">
        <v>23</v>
      </c>
      <c r="H8" s="1"/>
      <c r="I8" s="1"/>
    </row>
    <row r="9" spans="2:9" ht="16.5" x14ac:dyDescent="0.45">
      <c r="B9" s="19"/>
      <c r="C9" s="4" t="s">
        <v>11</v>
      </c>
      <c r="D9" s="11">
        <v>20</v>
      </c>
      <c r="E9" s="11">
        <v>20</v>
      </c>
      <c r="F9" s="11">
        <v>20</v>
      </c>
      <c r="G9" s="4" t="s">
        <v>16</v>
      </c>
      <c r="H9" s="1"/>
      <c r="I9" s="1"/>
    </row>
    <row r="10" spans="2:9" ht="16.5" x14ac:dyDescent="0.45">
      <c r="B10" s="20" t="s">
        <v>13</v>
      </c>
      <c r="C10" s="3" t="s">
        <v>5</v>
      </c>
      <c r="D10" s="8">
        <v>14</v>
      </c>
      <c r="E10" s="8">
        <v>21</v>
      </c>
      <c r="F10" s="8">
        <v>26</v>
      </c>
      <c r="G10" s="4" t="s">
        <v>27</v>
      </c>
      <c r="H10" s="1"/>
      <c r="I10" s="1"/>
    </row>
    <row r="11" spans="2:9" ht="16.5" x14ac:dyDescent="0.45">
      <c r="B11" s="20"/>
      <c r="C11" s="3" t="s">
        <v>6</v>
      </c>
      <c r="D11" s="9">
        <v>2</v>
      </c>
      <c r="E11" s="9">
        <v>2</v>
      </c>
      <c r="F11" s="9">
        <v>2</v>
      </c>
      <c r="G11" s="4" t="s">
        <v>24</v>
      </c>
      <c r="H11" s="1"/>
      <c r="I11" s="1"/>
    </row>
    <row r="12" spans="2:9" ht="16.5" x14ac:dyDescent="0.45">
      <c r="B12" s="20"/>
      <c r="C12" s="3" t="s">
        <v>7</v>
      </c>
      <c r="D12" s="12">
        <v>1500</v>
      </c>
      <c r="E12" s="12">
        <v>1500</v>
      </c>
      <c r="F12" s="12">
        <v>1500</v>
      </c>
      <c r="G12" s="4" t="s">
        <v>17</v>
      </c>
      <c r="H12" s="1"/>
      <c r="I12" s="1"/>
    </row>
    <row r="13" spans="2:9" ht="16.5" x14ac:dyDescent="0.45">
      <c r="B13" s="21" t="s">
        <v>14</v>
      </c>
      <c r="C13" s="4" t="s">
        <v>8</v>
      </c>
      <c r="D13" s="13">
        <f>D9*D8*D7*D5+D12*D11*D10*D5</f>
        <v>48000</v>
      </c>
      <c r="E13" s="13">
        <f t="shared" ref="E13:F13" si="0">E9*E8*E7*E5+E12*E11*E10*E5</f>
        <v>718000</v>
      </c>
      <c r="F13" s="13">
        <f t="shared" si="0"/>
        <v>4620000</v>
      </c>
      <c r="G13" s="3" t="s">
        <v>25</v>
      </c>
      <c r="H13" s="1"/>
      <c r="I13" s="1"/>
    </row>
    <row r="14" spans="2:9" ht="16.5" x14ac:dyDescent="0.45">
      <c r="B14" s="21"/>
      <c r="C14" s="4" t="s">
        <v>28</v>
      </c>
      <c r="D14" s="13">
        <f>D13-D6</f>
        <v>13000</v>
      </c>
      <c r="E14" s="13">
        <f t="shared" ref="E14" si="1">E13-E6</f>
        <v>368000</v>
      </c>
      <c r="F14" s="13">
        <f>F13-F6</f>
        <v>2870000</v>
      </c>
      <c r="G14" s="3" t="s">
        <v>18</v>
      </c>
      <c r="H14" s="1"/>
      <c r="I14" s="1"/>
    </row>
    <row r="15" spans="2:9" ht="16.5" x14ac:dyDescent="0.45">
      <c r="B15" s="21"/>
      <c r="C15" s="4" t="s">
        <v>29</v>
      </c>
      <c r="D15" s="14">
        <f>D14</f>
        <v>13000</v>
      </c>
      <c r="E15" s="14">
        <f>E14+D15</f>
        <v>381000</v>
      </c>
      <c r="F15" s="14">
        <f>F14+E15</f>
        <v>3251000</v>
      </c>
      <c r="G15" s="3" t="s">
        <v>26</v>
      </c>
      <c r="H15" s="1"/>
      <c r="I15" s="1"/>
    </row>
    <row r="16" spans="2:9" ht="16.5" x14ac:dyDescent="0.45">
      <c r="B16" s="1"/>
      <c r="C16" s="1"/>
      <c r="D16" s="1"/>
      <c r="E16" s="1"/>
      <c r="F16" s="1"/>
      <c r="G16" s="1"/>
      <c r="H16" s="1"/>
      <c r="I16" s="1"/>
    </row>
    <row r="17" spans="2:10" ht="16.5" x14ac:dyDescent="0.45">
      <c r="B17" s="1"/>
      <c r="C17" s="1"/>
      <c r="D17" s="1"/>
      <c r="E17" s="1"/>
      <c r="F17" s="1"/>
      <c r="G17" s="1"/>
      <c r="H17" s="1"/>
      <c r="I17" s="1"/>
    </row>
    <row r="18" spans="2:10" ht="14.5" customHeight="1" x14ac:dyDescent="0.35">
      <c r="B18" s="15" t="s">
        <v>31</v>
      </c>
      <c r="C18" s="15"/>
      <c r="D18" s="15"/>
      <c r="E18" s="15"/>
      <c r="G18" s="15" t="s">
        <v>32</v>
      </c>
      <c r="H18" s="15"/>
      <c r="I18" s="15"/>
      <c r="J18" s="15"/>
    </row>
    <row r="19" spans="2:10" x14ac:dyDescent="0.35">
      <c r="B19" s="15"/>
      <c r="C19" s="15"/>
      <c r="D19" s="15"/>
      <c r="E19" s="15"/>
      <c r="G19" s="15"/>
      <c r="H19" s="15"/>
      <c r="I19" s="15"/>
      <c r="J19" s="15"/>
    </row>
    <row r="20" spans="2:10" x14ac:dyDescent="0.35">
      <c r="B20" s="15"/>
      <c r="C20" s="15"/>
      <c r="D20" s="15"/>
      <c r="E20" s="15"/>
      <c r="G20" s="15"/>
      <c r="H20" s="15"/>
      <c r="I20" s="15"/>
      <c r="J20" s="15"/>
    </row>
    <row r="21" spans="2:10" x14ac:dyDescent="0.35">
      <c r="B21" s="15"/>
      <c r="C21" s="15"/>
      <c r="D21" s="15"/>
      <c r="E21" s="15"/>
      <c r="G21" s="15"/>
      <c r="H21" s="15"/>
      <c r="I21" s="15"/>
      <c r="J21" s="15"/>
    </row>
    <row r="22" spans="2:10" x14ac:dyDescent="0.35">
      <c r="B22" s="15"/>
      <c r="C22" s="15"/>
      <c r="D22" s="15"/>
      <c r="E22" s="15"/>
      <c r="G22" s="15"/>
      <c r="H22" s="15"/>
      <c r="I22" s="15"/>
      <c r="J22" s="15"/>
    </row>
    <row r="23" spans="2:10" x14ac:dyDescent="0.35">
      <c r="B23" s="15"/>
      <c r="C23" s="15"/>
      <c r="D23" s="15"/>
      <c r="E23" s="15"/>
      <c r="G23" s="15"/>
      <c r="H23" s="15"/>
      <c r="I23" s="15"/>
      <c r="J23" s="15"/>
    </row>
    <row r="24" spans="2:10" x14ac:dyDescent="0.35">
      <c r="B24" s="15"/>
      <c r="C24" s="15"/>
      <c r="D24" s="15"/>
      <c r="E24" s="15"/>
      <c r="G24" s="15"/>
      <c r="H24" s="15"/>
      <c r="I24" s="15"/>
      <c r="J24" s="15"/>
    </row>
    <row r="25" spans="2:10" x14ac:dyDescent="0.35">
      <c r="B25" s="15"/>
      <c r="C25" s="15"/>
      <c r="D25" s="15"/>
      <c r="E25" s="15"/>
      <c r="G25" s="15"/>
      <c r="H25" s="15"/>
      <c r="I25" s="15"/>
      <c r="J25" s="15"/>
    </row>
    <row r="26" spans="2:10" x14ac:dyDescent="0.35">
      <c r="B26" s="15"/>
      <c r="C26" s="15"/>
      <c r="D26" s="15"/>
      <c r="E26" s="15"/>
      <c r="G26" s="15"/>
      <c r="H26" s="15"/>
      <c r="I26" s="15"/>
      <c r="J26" s="15"/>
    </row>
    <row r="27" spans="2:10" x14ac:dyDescent="0.35">
      <c r="B27" s="15"/>
      <c r="C27" s="15"/>
      <c r="D27" s="15"/>
      <c r="E27" s="15"/>
      <c r="G27" s="15"/>
      <c r="H27" s="15"/>
      <c r="I27" s="15"/>
      <c r="J27" s="15"/>
    </row>
    <row r="28" spans="2:10" x14ac:dyDescent="0.35">
      <c r="B28" s="15"/>
      <c r="C28" s="15"/>
      <c r="D28" s="15"/>
      <c r="E28" s="15"/>
      <c r="G28" s="15"/>
      <c r="H28" s="15"/>
      <c r="I28" s="15"/>
      <c r="J28" s="15"/>
    </row>
    <row r="29" spans="2:10" x14ac:dyDescent="0.35">
      <c r="B29" s="15"/>
      <c r="C29" s="15"/>
      <c r="D29" s="15"/>
      <c r="E29" s="15"/>
      <c r="G29" s="15"/>
      <c r="H29" s="15"/>
      <c r="I29" s="15"/>
      <c r="J29" s="15"/>
    </row>
    <row r="30" spans="2:10" x14ac:dyDescent="0.35">
      <c r="B30" s="15"/>
      <c r="C30" s="15"/>
      <c r="D30" s="15"/>
      <c r="E30" s="15"/>
      <c r="G30" s="15"/>
      <c r="H30" s="15"/>
      <c r="I30" s="15"/>
      <c r="J30" s="15"/>
    </row>
    <row r="31" spans="2:10" x14ac:dyDescent="0.35">
      <c r="B31" s="15"/>
      <c r="C31" s="15"/>
      <c r="D31" s="15"/>
      <c r="E31" s="15"/>
      <c r="G31" s="15"/>
      <c r="H31" s="15"/>
      <c r="I31" s="15"/>
      <c r="J31" s="15"/>
    </row>
    <row r="32" spans="2:10" x14ac:dyDescent="0.35">
      <c r="B32" s="15"/>
      <c r="C32" s="15"/>
      <c r="D32" s="15"/>
      <c r="E32" s="15"/>
      <c r="G32" s="15"/>
      <c r="H32" s="15"/>
      <c r="I32" s="15"/>
      <c r="J32" s="15"/>
    </row>
    <row r="33" spans="2:10" x14ac:dyDescent="0.35">
      <c r="B33" s="15"/>
      <c r="C33" s="15"/>
      <c r="D33" s="15"/>
      <c r="E33" s="15"/>
      <c r="G33" s="15"/>
      <c r="H33" s="15"/>
      <c r="I33" s="15"/>
      <c r="J33" s="15"/>
    </row>
    <row r="34" spans="2:10" x14ac:dyDescent="0.35">
      <c r="B34" s="15"/>
      <c r="C34" s="15"/>
      <c r="D34" s="15"/>
      <c r="E34" s="15"/>
      <c r="G34" s="15"/>
      <c r="H34" s="15"/>
      <c r="I34" s="15"/>
      <c r="J34" s="15"/>
    </row>
    <row r="35" spans="2:10" x14ac:dyDescent="0.35">
      <c r="B35" s="15"/>
      <c r="C35" s="15"/>
      <c r="D35" s="15"/>
      <c r="E35" s="15"/>
      <c r="G35" s="15"/>
      <c r="H35" s="15"/>
      <c r="I35" s="15"/>
      <c r="J35" s="15"/>
    </row>
    <row r="36" spans="2:10" x14ac:dyDescent="0.35">
      <c r="B36" s="15"/>
      <c r="C36" s="15"/>
      <c r="D36" s="15"/>
      <c r="E36" s="15"/>
      <c r="G36" s="15"/>
      <c r="H36" s="15"/>
      <c r="I36" s="15"/>
      <c r="J36" s="15"/>
    </row>
    <row r="37" spans="2:10" x14ac:dyDescent="0.35">
      <c r="B37" s="15"/>
      <c r="C37" s="15"/>
      <c r="D37" s="15"/>
      <c r="E37" s="15"/>
      <c r="G37" s="15"/>
      <c r="H37" s="15"/>
      <c r="I37" s="15"/>
      <c r="J37" s="15"/>
    </row>
    <row r="38" spans="2:10" x14ac:dyDescent="0.35">
      <c r="B38" s="15"/>
      <c r="C38" s="15"/>
      <c r="D38" s="15"/>
      <c r="E38" s="15"/>
      <c r="G38" s="15"/>
      <c r="H38" s="15"/>
      <c r="I38" s="15"/>
      <c r="J38" s="15"/>
    </row>
    <row r="39" spans="2:10" x14ac:dyDescent="0.35">
      <c r="B39" s="15"/>
      <c r="C39" s="15"/>
      <c r="D39" s="15"/>
      <c r="E39" s="15"/>
      <c r="G39" s="15"/>
      <c r="H39" s="15"/>
      <c r="I39" s="15"/>
      <c r="J39" s="15"/>
    </row>
  </sheetData>
  <sheetProtection selectLockedCells="1"/>
  <mergeCells count="6">
    <mergeCell ref="G18:J39"/>
    <mergeCell ref="B18:E39"/>
    <mergeCell ref="C2:F2"/>
    <mergeCell ref="B7:B9"/>
    <mergeCell ref="B10:B12"/>
    <mergeCell ref="B13:B15"/>
  </mergeCells>
  <conditionalFormatting sqref="D13:F15">
    <cfRule type="cellIs" dxfId="1" priority="1" operator="greaterThan">
      <formula>0</formula>
    </cfRule>
    <cfRule type="cellIs" dxfId="0" priority="2" operator="lessThan">
      <formula>0</formula>
    </cfRule>
  </conditionalFormatting>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EA2E-370A-4F90-8745-7AE8287F34A7}">
  <dimension ref="B2:P23"/>
  <sheetViews>
    <sheetView workbookViewId="0">
      <selection activeCell="G32" sqref="G32"/>
    </sheetView>
  </sheetViews>
  <sheetFormatPr defaultRowHeight="14.5" x14ac:dyDescent="0.35"/>
  <sheetData>
    <row r="2" spans="2:16" ht="14.5" customHeight="1" x14ac:dyDescent="0.35">
      <c r="B2" s="22" t="s">
        <v>19</v>
      </c>
      <c r="C2" s="22"/>
      <c r="D2" s="22"/>
      <c r="E2" s="22"/>
      <c r="F2" s="22"/>
      <c r="G2" s="22"/>
      <c r="H2" s="22"/>
      <c r="I2" s="22"/>
      <c r="J2" s="22"/>
      <c r="K2" s="22"/>
      <c r="L2" s="22"/>
      <c r="M2" s="22"/>
      <c r="N2" s="22"/>
      <c r="O2" s="22"/>
      <c r="P2" s="22"/>
    </row>
    <row r="3" spans="2:16" ht="14.5" customHeight="1" x14ac:dyDescent="0.35">
      <c r="B3" s="22"/>
      <c r="C3" s="22"/>
      <c r="D3" s="22"/>
      <c r="E3" s="22"/>
      <c r="F3" s="22"/>
      <c r="G3" s="22"/>
      <c r="H3" s="22"/>
      <c r="I3" s="22"/>
      <c r="J3" s="22"/>
      <c r="K3" s="22"/>
      <c r="L3" s="22"/>
      <c r="M3" s="22"/>
      <c r="N3" s="22"/>
      <c r="O3" s="22"/>
      <c r="P3" s="22"/>
    </row>
    <row r="4" spans="2:16" ht="14.5" customHeight="1" x14ac:dyDescent="0.35">
      <c r="B4" s="22"/>
      <c r="C4" s="22"/>
      <c r="D4" s="22"/>
      <c r="E4" s="22"/>
      <c r="F4" s="22"/>
      <c r="G4" s="22"/>
      <c r="H4" s="22"/>
      <c r="I4" s="22"/>
      <c r="J4" s="22"/>
      <c r="K4" s="22"/>
      <c r="L4" s="22"/>
      <c r="M4" s="22"/>
      <c r="N4" s="22"/>
      <c r="O4" s="22"/>
      <c r="P4" s="22"/>
    </row>
    <row r="5" spans="2:16" ht="14.5" customHeight="1" x14ac:dyDescent="0.35">
      <c r="B5" s="22"/>
      <c r="C5" s="22"/>
      <c r="D5" s="22"/>
      <c r="E5" s="22"/>
      <c r="F5" s="22"/>
      <c r="G5" s="22"/>
      <c r="H5" s="22"/>
      <c r="I5" s="22"/>
      <c r="J5" s="22"/>
      <c r="K5" s="22"/>
      <c r="L5" s="22"/>
      <c r="M5" s="22"/>
      <c r="N5" s="22"/>
      <c r="O5" s="22"/>
      <c r="P5" s="22"/>
    </row>
    <row r="6" spans="2:16" ht="14.5" customHeight="1" x14ac:dyDescent="0.35">
      <c r="B6" s="22"/>
      <c r="C6" s="22"/>
      <c r="D6" s="22"/>
      <c r="E6" s="22"/>
      <c r="F6" s="22"/>
      <c r="G6" s="22"/>
      <c r="H6" s="22"/>
      <c r="I6" s="22"/>
      <c r="J6" s="22"/>
      <c r="K6" s="22"/>
      <c r="L6" s="22"/>
      <c r="M6" s="22"/>
      <c r="N6" s="22"/>
      <c r="O6" s="22"/>
      <c r="P6" s="22"/>
    </row>
    <row r="7" spans="2:16" ht="14.5" customHeight="1" x14ac:dyDescent="0.35">
      <c r="B7" s="22"/>
      <c r="C7" s="22"/>
      <c r="D7" s="22"/>
      <c r="E7" s="22"/>
      <c r="F7" s="22"/>
      <c r="G7" s="22"/>
      <c r="H7" s="22"/>
      <c r="I7" s="22"/>
      <c r="J7" s="22"/>
      <c r="K7" s="22"/>
      <c r="L7" s="22"/>
      <c r="M7" s="22"/>
      <c r="N7" s="22"/>
      <c r="O7" s="22"/>
      <c r="P7" s="22"/>
    </row>
    <row r="8" spans="2:16" ht="14.5" customHeight="1" x14ac:dyDescent="0.35">
      <c r="B8" s="22"/>
      <c r="C8" s="22"/>
      <c r="D8" s="22"/>
      <c r="E8" s="22"/>
      <c r="F8" s="22"/>
      <c r="G8" s="22"/>
      <c r="H8" s="22"/>
      <c r="I8" s="22"/>
      <c r="J8" s="22"/>
      <c r="K8" s="22"/>
      <c r="L8" s="22"/>
      <c r="M8" s="22"/>
      <c r="N8" s="22"/>
      <c r="O8" s="22"/>
      <c r="P8" s="22"/>
    </row>
    <row r="9" spans="2:16" ht="14.5" customHeight="1" x14ac:dyDescent="0.35">
      <c r="B9" s="22"/>
      <c r="C9" s="22"/>
      <c r="D9" s="22"/>
      <c r="E9" s="22"/>
      <c r="F9" s="22"/>
      <c r="G9" s="22"/>
      <c r="H9" s="22"/>
      <c r="I9" s="22"/>
      <c r="J9" s="22"/>
      <c r="K9" s="22"/>
      <c r="L9" s="22"/>
      <c r="M9" s="22"/>
      <c r="N9" s="22"/>
      <c r="O9" s="22"/>
      <c r="P9" s="22"/>
    </row>
    <row r="10" spans="2:16" ht="14.5" customHeight="1" x14ac:dyDescent="0.35">
      <c r="B10" s="22"/>
      <c r="C10" s="22"/>
      <c r="D10" s="22"/>
      <c r="E10" s="22"/>
      <c r="F10" s="22"/>
      <c r="G10" s="22"/>
      <c r="H10" s="22"/>
      <c r="I10" s="22"/>
      <c r="J10" s="22"/>
      <c r="K10" s="22"/>
      <c r="L10" s="22"/>
      <c r="M10" s="22"/>
      <c r="N10" s="22"/>
      <c r="O10" s="22"/>
      <c r="P10" s="22"/>
    </row>
    <row r="11" spans="2:16" ht="14.5" customHeight="1" x14ac:dyDescent="0.35">
      <c r="B11" s="22"/>
      <c r="C11" s="22"/>
      <c r="D11" s="22"/>
      <c r="E11" s="22"/>
      <c r="F11" s="22"/>
      <c r="G11" s="22"/>
      <c r="H11" s="22"/>
      <c r="I11" s="22"/>
      <c r="J11" s="22"/>
      <c r="K11" s="22"/>
      <c r="L11" s="22"/>
      <c r="M11" s="22"/>
      <c r="N11" s="22"/>
      <c r="O11" s="22"/>
      <c r="P11" s="22"/>
    </row>
    <row r="12" spans="2:16" ht="14.5" customHeight="1" x14ac:dyDescent="0.35">
      <c r="B12" s="22"/>
      <c r="C12" s="22"/>
      <c r="D12" s="22"/>
      <c r="E12" s="22"/>
      <c r="F12" s="22"/>
      <c r="G12" s="22"/>
      <c r="H12" s="22"/>
      <c r="I12" s="22"/>
      <c r="J12" s="22"/>
      <c r="K12" s="22"/>
      <c r="L12" s="22"/>
      <c r="M12" s="22"/>
      <c r="N12" s="22"/>
      <c r="O12" s="22"/>
      <c r="P12" s="22"/>
    </row>
    <row r="13" spans="2:16" ht="14.5" customHeight="1" x14ac:dyDescent="0.35">
      <c r="B13" s="22"/>
      <c r="C13" s="22"/>
      <c r="D13" s="22"/>
      <c r="E13" s="22"/>
      <c r="F13" s="22"/>
      <c r="G13" s="22"/>
      <c r="H13" s="22"/>
      <c r="I13" s="22"/>
      <c r="J13" s="22"/>
      <c r="K13" s="22"/>
      <c r="L13" s="22"/>
      <c r="M13" s="22"/>
      <c r="N13" s="22"/>
      <c r="O13" s="22"/>
      <c r="P13" s="22"/>
    </row>
    <row r="14" spans="2:16" ht="14.5" customHeight="1" x14ac:dyDescent="0.35">
      <c r="B14" s="22"/>
      <c r="C14" s="22"/>
      <c r="D14" s="22"/>
      <c r="E14" s="22"/>
      <c r="F14" s="22"/>
      <c r="G14" s="22"/>
      <c r="H14" s="22"/>
      <c r="I14" s="22"/>
      <c r="J14" s="22"/>
      <c r="K14" s="22"/>
      <c r="L14" s="22"/>
      <c r="M14" s="22"/>
      <c r="N14" s="22"/>
      <c r="O14" s="22"/>
      <c r="P14" s="22"/>
    </row>
    <row r="15" spans="2:16" ht="14.5" customHeight="1" x14ac:dyDescent="0.35">
      <c r="B15" s="22"/>
      <c r="C15" s="22"/>
      <c r="D15" s="22"/>
      <c r="E15" s="22"/>
      <c r="F15" s="22"/>
      <c r="G15" s="22"/>
      <c r="H15" s="22"/>
      <c r="I15" s="22"/>
      <c r="J15" s="22"/>
      <c r="K15" s="22"/>
      <c r="L15" s="22"/>
      <c r="M15" s="22"/>
      <c r="N15" s="22"/>
      <c r="O15" s="22"/>
      <c r="P15" s="22"/>
    </row>
    <row r="16" spans="2:16" ht="14.5" customHeight="1" x14ac:dyDescent="0.35">
      <c r="B16" s="22"/>
      <c r="C16" s="22"/>
      <c r="D16" s="22"/>
      <c r="E16" s="22"/>
      <c r="F16" s="22"/>
      <c r="G16" s="22"/>
      <c r="H16" s="22"/>
      <c r="I16" s="22"/>
      <c r="J16" s="22"/>
      <c r="K16" s="22"/>
      <c r="L16" s="22"/>
      <c r="M16" s="22"/>
      <c r="N16" s="22"/>
      <c r="O16" s="22"/>
      <c r="P16" s="22"/>
    </row>
    <row r="17" spans="2:16" ht="14.5" customHeight="1" x14ac:dyDescent="0.35">
      <c r="B17" s="22"/>
      <c r="C17" s="22"/>
      <c r="D17" s="22"/>
      <c r="E17" s="22"/>
      <c r="F17" s="22"/>
      <c r="G17" s="22"/>
      <c r="H17" s="22"/>
      <c r="I17" s="22"/>
      <c r="J17" s="22"/>
      <c r="K17" s="22"/>
      <c r="L17" s="22"/>
      <c r="M17" s="22"/>
      <c r="N17" s="22"/>
      <c r="O17" s="22"/>
      <c r="P17" s="22"/>
    </row>
    <row r="18" spans="2:16" ht="14.5" customHeight="1" x14ac:dyDescent="0.35">
      <c r="B18" s="22"/>
      <c r="C18" s="22"/>
      <c r="D18" s="22"/>
      <c r="E18" s="22"/>
      <c r="F18" s="22"/>
      <c r="G18" s="22"/>
      <c r="H18" s="22"/>
      <c r="I18" s="22"/>
      <c r="J18" s="22"/>
      <c r="K18" s="22"/>
      <c r="L18" s="22"/>
      <c r="M18" s="22"/>
      <c r="N18" s="22"/>
      <c r="O18" s="22"/>
      <c r="P18" s="22"/>
    </row>
    <row r="19" spans="2:16" ht="14.5" customHeight="1" x14ac:dyDescent="0.35">
      <c r="B19" s="22"/>
      <c r="C19" s="22"/>
      <c r="D19" s="22"/>
      <c r="E19" s="22"/>
      <c r="F19" s="22"/>
      <c r="G19" s="22"/>
      <c r="H19" s="22"/>
      <c r="I19" s="22"/>
      <c r="J19" s="22"/>
      <c r="K19" s="22"/>
      <c r="L19" s="22"/>
      <c r="M19" s="22"/>
      <c r="N19" s="22"/>
      <c r="O19" s="22"/>
      <c r="P19" s="22"/>
    </row>
    <row r="20" spans="2:16" ht="14.5" customHeight="1" x14ac:dyDescent="0.35">
      <c r="B20" s="22"/>
      <c r="C20" s="22"/>
      <c r="D20" s="22"/>
      <c r="E20" s="22"/>
      <c r="F20" s="22"/>
      <c r="G20" s="22"/>
      <c r="H20" s="22"/>
      <c r="I20" s="22"/>
      <c r="J20" s="22"/>
      <c r="K20" s="22"/>
      <c r="L20" s="22"/>
      <c r="M20" s="22"/>
      <c r="N20" s="22"/>
      <c r="O20" s="22"/>
      <c r="P20" s="22"/>
    </row>
    <row r="21" spans="2:16" ht="14.5" customHeight="1" x14ac:dyDescent="0.35">
      <c r="B21" s="22"/>
      <c r="C21" s="22"/>
      <c r="D21" s="22"/>
      <c r="E21" s="22"/>
      <c r="F21" s="22"/>
      <c r="G21" s="22"/>
      <c r="H21" s="22"/>
      <c r="I21" s="22"/>
      <c r="J21" s="22"/>
      <c r="K21" s="22"/>
      <c r="L21" s="22"/>
      <c r="M21" s="22"/>
      <c r="N21" s="22"/>
      <c r="O21" s="22"/>
      <c r="P21" s="22"/>
    </row>
    <row r="22" spans="2:16" ht="14.5" customHeight="1" x14ac:dyDescent="0.35">
      <c r="B22" s="22"/>
      <c r="C22" s="22"/>
      <c r="D22" s="22"/>
      <c r="E22" s="22"/>
      <c r="F22" s="22"/>
      <c r="G22" s="22"/>
      <c r="H22" s="22"/>
      <c r="I22" s="22"/>
      <c r="J22" s="22"/>
      <c r="K22" s="22"/>
      <c r="L22" s="22"/>
      <c r="M22" s="22"/>
      <c r="N22" s="22"/>
      <c r="O22" s="22"/>
      <c r="P22" s="22"/>
    </row>
    <row r="23" spans="2:16" ht="14.5" customHeight="1" x14ac:dyDescent="0.35">
      <c r="B23" s="22"/>
      <c r="C23" s="22"/>
      <c r="D23" s="22"/>
      <c r="E23" s="22"/>
      <c r="F23" s="22"/>
      <c r="G23" s="22"/>
      <c r="H23" s="22"/>
      <c r="I23" s="22"/>
      <c r="J23" s="22"/>
      <c r="K23" s="22"/>
      <c r="L23" s="22"/>
      <c r="M23" s="22"/>
      <c r="N23" s="22"/>
      <c r="O23" s="22"/>
      <c r="P23" s="22"/>
    </row>
  </sheetData>
  <mergeCells count="1">
    <mergeCell ref="B2:P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8D9CE61864A54D87DAAE02D7B550AA" ma:contentTypeVersion="9" ma:contentTypeDescription="Criar um novo documento." ma:contentTypeScope="" ma:versionID="80a228481747770b002eb850c58ce4f7">
  <xsd:schema xmlns:xsd="http://www.w3.org/2001/XMLSchema" xmlns:xs="http://www.w3.org/2001/XMLSchema" xmlns:p="http://schemas.microsoft.com/office/2006/metadata/properties" xmlns:ns2="0637a579-f56b-421c-ac59-23d989ddd2e6" xmlns:ns3="332a32e0-fbc5-4cac-a322-33a8b9449402" targetNamespace="http://schemas.microsoft.com/office/2006/metadata/properties" ma:root="true" ma:fieldsID="843757d98d6aa2b3d931c4bcb6925013" ns2:_="" ns3:_="">
    <xsd:import namespace="0637a579-f56b-421c-ac59-23d989ddd2e6"/>
    <xsd:import namespace="332a32e0-fbc5-4cac-a322-33a8b94494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7a579-f56b-421c-ac59-23d989ddd2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2a32e0-fbc5-4cac-a322-33a8b9449402" elementFormDefault="qualified">
    <xsd:import namespace="http://schemas.microsoft.com/office/2006/documentManagement/types"/>
    <xsd:import namespace="http://schemas.microsoft.com/office/infopath/2007/PartnerControls"/>
    <xsd:element name="SharedWithUsers" ma:index="1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58001D-39EE-4DE4-9C4D-C243F45E6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7a579-f56b-421c-ac59-23d989ddd2e6"/>
    <ds:schemaRef ds:uri="332a32e0-fbc5-4cac-a322-33a8b94494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D3702E-CCA8-4762-B5A0-FAFDE7C7D1B2}">
  <ds:schemaRefs>
    <ds:schemaRef ds:uri="http://schemas.microsoft.com/sharepoint/v3/contenttype/forms"/>
  </ds:schemaRefs>
</ds:datastoreItem>
</file>

<file path=customXml/itemProps3.xml><?xml version="1.0" encoding="utf-8"?>
<ds:datastoreItem xmlns:ds="http://schemas.openxmlformats.org/officeDocument/2006/customXml" ds:itemID="{BF3C0834-51EC-4F6F-9B7C-3D6DA337C9EC}">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332a32e0-fbc5-4cac-a322-33a8b9449402"/>
    <ds:schemaRef ds:uri="http://purl.org/dc/elements/1.1/"/>
    <ds:schemaRef ds:uri="0637a579-f56b-421c-ac59-23d989ddd2e6"/>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Simulator Profit Calculator</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Tiago.ribeiro</dc:creator>
  <cp:keywords/>
  <dc:description/>
  <cp:lastModifiedBy>Pawan Jajoo</cp:lastModifiedBy>
  <cp:revision/>
  <dcterms:created xsi:type="dcterms:W3CDTF">2018-10-09T16:07:19Z</dcterms:created>
  <dcterms:modified xsi:type="dcterms:W3CDTF">2025-03-28T05:36:56Z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0x010100AE8D9CE61864A54D87DAAE02D7B550AA</vt:lpwstr>
  </property>
</Properties>
</file>